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5\4-REFERÊNCIA ABRIL\"/>
    </mc:Choice>
  </mc:AlternateContent>
  <xr:revisionPtr revIDLastSave="0" documentId="13_ncr:1_{31AE1781-97E1-4B13-9932-614B3A028DF8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1" sheetId="5" r:id="rId1"/>
  </sheets>
  <definedNames>
    <definedName name="_xlnm.Print_Area" localSheetId="0">'2021'!$B$1:$N$19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5" l="1"/>
  <c r="L11" i="5"/>
  <c r="L6" i="5"/>
  <c r="C18" i="5"/>
</calcChain>
</file>

<file path=xl/sharedStrings.xml><?xml version="1.0" encoding="utf-8"?>
<sst xmlns="http://schemas.openxmlformats.org/spreadsheetml/2006/main" count="89" uniqueCount="41">
  <si>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</si>
  <si>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</si>
  <si>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</si>
  <si>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</si>
  <si>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</si>
  <si>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</si>
  <si>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</si>
  <si>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</si>
  <si>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</si>
  <si>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</si>
  <si>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</si>
  <si>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Estudos e Pesquisas</t>
  </si>
  <si>
    <t>Reforma</t>
  </si>
  <si>
    <t>Nº do Convênio / Contrato de Repasse firmados em 2021</t>
  </si>
  <si>
    <r>
      <t xml:space="preserve">38990002 - </t>
    </r>
    <r>
      <rPr>
        <sz val="8"/>
        <color theme="1"/>
        <rFont val="Aptos"/>
        <family val="2"/>
      </rPr>
      <t>Adriana Ventura</t>
    </r>
  </si>
  <si>
    <t>Convênio 918919/2021</t>
  </si>
  <si>
    <t>23660004 - Vanderlei Macris</t>
  </si>
  <si>
    <t>Convênio 918921/2021</t>
  </si>
  <si>
    <t>36110006 - Luiza Erundina</t>
  </si>
  <si>
    <t>41320009 - Tabata Amaral</t>
  </si>
  <si>
    <t>41320008 - Tabata Amaral</t>
  </si>
  <si>
    <t>Convênio 918797/2021</t>
  </si>
  <si>
    <t>Convênio 918795/2021</t>
  </si>
  <si>
    <t>40360002 - Luiz Philippe de Orleans e Bragança</t>
  </si>
  <si>
    <t>Convênio 918920/2021</t>
  </si>
  <si>
    <t>Total em 2021</t>
  </si>
  <si>
    <t>Prazo Análise(*)</t>
  </si>
  <si>
    <t>Resultado(*)</t>
  </si>
  <si>
    <t>92290005 - Major Olimpio</t>
  </si>
  <si>
    <t>36110006 - Luiza Erundina (saldo)</t>
  </si>
  <si>
    <t>40360002 - Luiz Philippe de Orleans e Bragança (saldo)</t>
  </si>
  <si>
    <t>Convênio 922630/2021</t>
  </si>
  <si>
    <t>Contrato de Repasse 917602/2021</t>
  </si>
  <si>
    <t>Contrato de Repasse 921842/2021</t>
  </si>
  <si>
    <t>Convênio 918712/2021</t>
  </si>
  <si>
    <t>Convênio 921289/2021</t>
  </si>
  <si>
    <t>Convênio 918320/2021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</si>
  <si>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</si>
  <si>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EMENDAS PARLAMENTARES – CONVÊNIOS E CONTRATOS DE REPASSE FIRMADOS COM A FUNDAÇÃO FACULDADE DE MEDICINA CNPJ 56.577.059/0001-00 A PARTIR DE 2020 - EMENDAS INDICADAS EM 2021 (Mês de referência: Abr/2025)</t>
  </si>
  <si>
    <t>Valores Liberados até 30/04/2025</t>
  </si>
  <si>
    <t>Execução - Transferegov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</si>
</sst>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sz val="8"/>
      <color rgb="FF444444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</cellStyleXfs>
  <cellXfs count="3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3" fontId="0" fillId="0" borderId="0" xfId="0" applyNumberFormat="1"/>
    <xf numFmtId="43" fontId="6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2" fillId="0" borderId="1" xfId="6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12" fillId="0" borderId="2" xfId="6" applyFont="1" applyBorder="1" applyAlignment="1">
      <alignment horizontal="center" vertical="center" wrapText="1"/>
    </xf>
    <xf numFmtId="0" fontId="12" fillId="0" borderId="3" xfId="6" applyFont="1" applyBorder="1" applyAlignment="1">
      <alignment horizontal="center" vertical="center" wrapText="1"/>
    </xf>
    <xf numFmtId="0" fontId="12" fillId="0" borderId="4" xfId="6" applyFont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1723134&amp;Usr=guest&amp;Pwd=guest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discricionarias.transferegov.sistema.gov.br/voluntarias/ConsultarProposta/ResultadoDaConsultaDePropostaDetalharProposta.do?idProposta=1707663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691914&amp;Usr=guest&amp;Pwd=guest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discricionarias.transferegov.sistema.gov.br/voluntarias/ConsultarProposta/ResultadoDaConsultaDePropostaDetalharProposta.do?idProposta=1715377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727931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691892&amp;Usr=guest&amp;Pwd=guest" TargetMode="External"/><Relationship Id="rId11" Type="http://schemas.openxmlformats.org/officeDocument/2006/relationships/hyperlink" Target="https://discricionarias.transferegov.sistema.gov.br/voluntarias/ConsultarProposta/ResultadoDaConsultaDePropostaDetalharProposta.do?idProposta=1715323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694621&amp;Usr=guest&amp;Pwd=guest" TargetMode="External"/><Relationship Id="rId10" Type="http://schemas.openxmlformats.org/officeDocument/2006/relationships/hyperlink" Target="https://discricionarias.transferegov.sistema.gov.br/voluntarias/ConsultarProposta/ResultadoDaConsultaDePropostaDetalharProposta.do?idProposta=1715431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728422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1707112&amp;Usr=guest&amp;Pwd=gue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O19"/>
  <sheetViews>
    <sheetView showGridLines="0" tabSelected="1" topLeftCell="A7" zoomScaleNormal="100" zoomScalePageLayoutView="85" workbookViewId="0">
      <selection activeCell="E6" sqref="E6:E8"/>
    </sheetView>
  </sheetViews>
  <sheetFormatPr defaultRowHeight="14.25" x14ac:dyDescent="0.2"/>
  <cols>
    <col min="1" max="1" width="3.3984375" customWidth="1"/>
    <col min="2" max="2" width="10.69921875" customWidth="1"/>
    <col min="3" max="3" width="9.8984375" customWidth="1"/>
    <col min="5" max="6" width="12.8984375" customWidth="1"/>
    <col min="7" max="7" width="10.09765625" customWidth="1"/>
    <col min="8" max="8" width="7.8984375" customWidth="1"/>
    <col min="9" max="9" width="10.59765625" customWidth="1"/>
    <col min="10" max="10" width="7.796875" customWidth="1"/>
    <col min="13" max="13" width="9.69921875" customWidth="1"/>
  </cols>
  <sheetData>
    <row r="1" spans="2:15" ht="50.25" customHeight="1" x14ac:dyDescent="0.2">
      <c r="B1" s="21" t="s">
        <v>38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14"/>
    </row>
    <row r="2" spans="2:15" ht="18" customHeight="1" x14ac:dyDescent="0.2"/>
    <row r="3" spans="2:15" ht="44.25" customHeight="1" x14ac:dyDescent="0.2">
      <c r="B3" s="22" t="s">
        <v>0</v>
      </c>
      <c r="C3" s="23" t="s">
        <v>1</v>
      </c>
      <c r="D3" s="23" t="s">
        <v>39</v>
      </c>
      <c r="E3" s="22" t="s">
        <v>13</v>
      </c>
      <c r="F3" s="24" t="s">
        <v>40</v>
      </c>
      <c r="G3" s="22" t="s">
        <v>2</v>
      </c>
      <c r="H3" s="22" t="s">
        <v>3</v>
      </c>
      <c r="I3" s="22" t="s">
        <v>4</v>
      </c>
      <c r="J3" s="22" t="s">
        <v>5</v>
      </c>
      <c r="K3" s="22"/>
      <c r="L3" s="22"/>
      <c r="M3" s="22"/>
    </row>
    <row r="4" spans="2:15" ht="36" customHeight="1" x14ac:dyDescent="0.2">
      <c r="B4" s="22"/>
      <c r="C4" s="23"/>
      <c r="D4" s="23"/>
      <c r="E4" s="22"/>
      <c r="F4" s="25"/>
      <c r="G4" s="22"/>
      <c r="H4" s="22"/>
      <c r="I4" s="22"/>
      <c r="J4" s="1" t="s">
        <v>6</v>
      </c>
      <c r="K4" s="1" t="s">
        <v>7</v>
      </c>
      <c r="L4" s="1" t="s">
        <v>26</v>
      </c>
      <c r="M4" s="1" t="s">
        <v>27</v>
      </c>
    </row>
    <row r="5" spans="2:15" ht="22.5" customHeight="1" x14ac:dyDescent="0.2">
      <c r="B5" s="6" t="s">
        <v>14</v>
      </c>
      <c r="C5" s="7">
        <v>398476</v>
      </c>
      <c r="D5" s="7">
        <v>398476</v>
      </c>
      <c r="E5" s="5" t="s">
        <v>31</v>
      </c>
      <c r="F5" s="20" t="s">
        <v>40</v>
      </c>
      <c r="G5" s="5" t="s">
        <v>8</v>
      </c>
      <c r="H5" s="8">
        <v>44558</v>
      </c>
      <c r="I5" s="5" t="s">
        <v>9</v>
      </c>
      <c r="J5" s="9">
        <v>45842</v>
      </c>
      <c r="K5" s="4">
        <v>45663</v>
      </c>
      <c r="L5" s="9">
        <v>45721</v>
      </c>
      <c r="M5" s="2" t="s">
        <v>10</v>
      </c>
    </row>
    <row r="6" spans="2:15" ht="22.5" customHeight="1" x14ac:dyDescent="0.2">
      <c r="B6" s="2" t="s">
        <v>28</v>
      </c>
      <c r="C6" s="3">
        <v>100000</v>
      </c>
      <c r="D6" s="30">
        <v>149200</v>
      </c>
      <c r="E6" s="29" t="s">
        <v>15</v>
      </c>
      <c r="F6" s="34" t="s">
        <v>40</v>
      </c>
      <c r="G6" s="29" t="s">
        <v>8</v>
      </c>
      <c r="H6" s="33">
        <v>44529</v>
      </c>
      <c r="I6" s="29" t="s">
        <v>9</v>
      </c>
      <c r="J6" s="26">
        <v>45337</v>
      </c>
      <c r="K6" s="26">
        <v>45142</v>
      </c>
      <c r="L6" s="26">
        <f>K6+60</f>
        <v>45202</v>
      </c>
      <c r="M6" s="29"/>
    </row>
    <row r="7" spans="2:15" ht="42.75" customHeight="1" x14ac:dyDescent="0.2">
      <c r="B7" s="2" t="s">
        <v>30</v>
      </c>
      <c r="C7" s="3">
        <v>47930</v>
      </c>
      <c r="D7" s="27"/>
      <c r="E7" s="31"/>
      <c r="F7" s="35"/>
      <c r="G7" s="27"/>
      <c r="H7" s="27"/>
      <c r="I7" s="27"/>
      <c r="J7" s="27"/>
      <c r="K7" s="27"/>
      <c r="L7" s="27"/>
      <c r="M7" s="27"/>
    </row>
    <row r="8" spans="2:15" ht="22.5" customHeight="1" x14ac:dyDescent="0.2">
      <c r="B8" s="2" t="s">
        <v>29</v>
      </c>
      <c r="C8" s="3">
        <v>16070</v>
      </c>
      <c r="D8" s="28"/>
      <c r="E8" s="32"/>
      <c r="F8" s="36"/>
      <c r="G8" s="28"/>
      <c r="H8" s="28"/>
      <c r="I8" s="28"/>
      <c r="J8" s="28"/>
      <c r="K8" s="28"/>
      <c r="L8" s="28"/>
      <c r="M8" s="28"/>
      <c r="O8" s="11"/>
    </row>
    <row r="9" spans="2:15" ht="22.5" customHeight="1" x14ac:dyDescent="0.2">
      <c r="B9" s="2" t="s">
        <v>16</v>
      </c>
      <c r="C9" s="3">
        <v>300000</v>
      </c>
      <c r="D9" s="3">
        <v>300000</v>
      </c>
      <c r="E9" s="5" t="s">
        <v>17</v>
      </c>
      <c r="F9" s="20" t="s">
        <v>40</v>
      </c>
      <c r="G9" s="2" t="s">
        <v>8</v>
      </c>
      <c r="H9" s="10">
        <v>44529</v>
      </c>
      <c r="I9" s="2" t="s">
        <v>9</v>
      </c>
      <c r="J9" s="4">
        <v>45616</v>
      </c>
      <c r="K9" s="4">
        <v>45351</v>
      </c>
      <c r="L9" s="4">
        <v>45410</v>
      </c>
      <c r="M9" s="2" t="s">
        <v>10</v>
      </c>
    </row>
    <row r="10" spans="2:15" ht="22.5" customHeight="1" x14ac:dyDescent="0.2">
      <c r="B10" s="2" t="s">
        <v>18</v>
      </c>
      <c r="C10" s="3">
        <v>918000</v>
      </c>
      <c r="D10" s="3">
        <v>0</v>
      </c>
      <c r="E10" s="5" t="s">
        <v>32</v>
      </c>
      <c r="F10" s="20" t="s">
        <v>40</v>
      </c>
      <c r="G10" s="2" t="s">
        <v>8</v>
      </c>
      <c r="H10" s="10">
        <v>44546</v>
      </c>
      <c r="I10" s="2" t="s">
        <v>12</v>
      </c>
      <c r="J10" s="4">
        <v>46066</v>
      </c>
      <c r="K10" s="2" t="s">
        <v>10</v>
      </c>
      <c r="L10" s="4">
        <v>46124</v>
      </c>
      <c r="M10" s="2" t="s">
        <v>10</v>
      </c>
    </row>
    <row r="11" spans="2:15" ht="22.5" customHeight="1" x14ac:dyDescent="0.2">
      <c r="B11" s="2" t="s">
        <v>19</v>
      </c>
      <c r="C11" s="3">
        <v>290914</v>
      </c>
      <c r="D11" s="3">
        <v>0</v>
      </c>
      <c r="E11" s="5" t="s">
        <v>33</v>
      </c>
      <c r="F11" s="20" t="s">
        <v>40</v>
      </c>
      <c r="G11" s="2" t="s">
        <v>8</v>
      </c>
      <c r="H11" s="10">
        <v>44559</v>
      </c>
      <c r="I11" s="2" t="s">
        <v>12</v>
      </c>
      <c r="J11" s="4">
        <v>46113</v>
      </c>
      <c r="K11" s="2" t="s">
        <v>10</v>
      </c>
      <c r="L11" s="4">
        <f t="shared" ref="L11:L17" si="0">J11+60</f>
        <v>46173</v>
      </c>
      <c r="M11" s="2" t="s">
        <v>10</v>
      </c>
    </row>
    <row r="12" spans="2:15" ht="22.5" customHeight="1" x14ac:dyDescent="0.2">
      <c r="B12" s="2" t="s">
        <v>20</v>
      </c>
      <c r="C12" s="12">
        <v>153657</v>
      </c>
      <c r="D12" s="3">
        <v>0</v>
      </c>
      <c r="E12" s="5" t="s">
        <v>34</v>
      </c>
      <c r="F12" s="20" t="s">
        <v>40</v>
      </c>
      <c r="G12" s="2" t="s">
        <v>8</v>
      </c>
      <c r="H12" s="10">
        <v>44529</v>
      </c>
      <c r="I12" s="2" t="s">
        <v>11</v>
      </c>
      <c r="J12" s="4">
        <v>46125</v>
      </c>
      <c r="K12" s="2" t="s">
        <v>10</v>
      </c>
      <c r="L12" s="4">
        <f t="shared" si="0"/>
        <v>46185</v>
      </c>
      <c r="M12" s="2" t="s">
        <v>10</v>
      </c>
    </row>
    <row r="13" spans="2:15" ht="22.5" customHeight="1" x14ac:dyDescent="0.2">
      <c r="B13" s="2" t="s">
        <v>20</v>
      </c>
      <c r="C13" s="3">
        <v>143635</v>
      </c>
      <c r="D13" s="3">
        <v>140924.66</v>
      </c>
      <c r="E13" s="5" t="s">
        <v>21</v>
      </c>
      <c r="F13" s="20" t="s">
        <v>40</v>
      </c>
      <c r="G13" s="2" t="s">
        <v>8</v>
      </c>
      <c r="H13" s="10">
        <v>44529</v>
      </c>
      <c r="I13" s="2" t="s">
        <v>11</v>
      </c>
      <c r="J13" s="4">
        <v>45728</v>
      </c>
      <c r="K13" s="4">
        <v>45660</v>
      </c>
      <c r="L13" s="4">
        <v>45718</v>
      </c>
      <c r="M13" s="2" t="s">
        <v>10</v>
      </c>
    </row>
    <row r="14" spans="2:15" ht="22.5" customHeight="1" x14ac:dyDescent="0.2">
      <c r="B14" s="2" t="s">
        <v>20</v>
      </c>
      <c r="C14" s="3">
        <v>143874</v>
      </c>
      <c r="D14" s="3">
        <v>133141.6</v>
      </c>
      <c r="E14" s="5" t="s">
        <v>22</v>
      </c>
      <c r="F14" s="20" t="s">
        <v>40</v>
      </c>
      <c r="G14" s="2" t="s">
        <v>8</v>
      </c>
      <c r="H14" s="10">
        <v>44529</v>
      </c>
      <c r="I14" s="2" t="s">
        <v>9</v>
      </c>
      <c r="J14" s="4">
        <v>45442</v>
      </c>
      <c r="K14" s="4">
        <v>45239</v>
      </c>
      <c r="L14" s="4">
        <v>45299</v>
      </c>
      <c r="M14" s="2" t="s">
        <v>10</v>
      </c>
    </row>
    <row r="15" spans="2:15" ht="22.5" customHeight="1" x14ac:dyDescent="0.2">
      <c r="B15" s="2" t="s">
        <v>18</v>
      </c>
      <c r="C15" s="3">
        <v>989501</v>
      </c>
      <c r="D15" s="3">
        <v>429302.9</v>
      </c>
      <c r="E15" s="5" t="s">
        <v>35</v>
      </c>
      <c r="F15" s="20" t="s">
        <v>40</v>
      </c>
      <c r="G15" s="2" t="s">
        <v>8</v>
      </c>
      <c r="H15" s="10">
        <v>44550</v>
      </c>
      <c r="I15" s="2" t="s">
        <v>9</v>
      </c>
      <c r="J15" s="4">
        <v>46228</v>
      </c>
      <c r="K15" s="2" t="s">
        <v>10</v>
      </c>
      <c r="L15" s="4">
        <v>46289</v>
      </c>
      <c r="M15" s="2" t="s">
        <v>10</v>
      </c>
    </row>
    <row r="16" spans="2:15" ht="22.5" customHeight="1" x14ac:dyDescent="0.2">
      <c r="B16" s="2" t="s">
        <v>18</v>
      </c>
      <c r="C16" s="3">
        <v>169383</v>
      </c>
      <c r="D16" s="3">
        <v>64780.01</v>
      </c>
      <c r="E16" s="5" t="s">
        <v>36</v>
      </c>
      <c r="F16" s="20" t="s">
        <v>40</v>
      </c>
      <c r="G16" s="2" t="s">
        <v>8</v>
      </c>
      <c r="H16" s="10">
        <v>44523</v>
      </c>
      <c r="I16" s="2" t="s">
        <v>9</v>
      </c>
      <c r="J16" s="4">
        <v>45864</v>
      </c>
      <c r="K16" s="2" t="s">
        <v>10</v>
      </c>
      <c r="L16" s="4">
        <v>45925</v>
      </c>
      <c r="M16" s="2" t="s">
        <v>10</v>
      </c>
    </row>
    <row r="17" spans="2:13" ht="38.25" customHeight="1" x14ac:dyDescent="0.2">
      <c r="B17" s="2" t="s">
        <v>23</v>
      </c>
      <c r="C17" s="3">
        <v>452070</v>
      </c>
      <c r="D17" s="3">
        <v>381674.53</v>
      </c>
      <c r="E17" s="2" t="s">
        <v>24</v>
      </c>
      <c r="F17" s="20" t="s">
        <v>40</v>
      </c>
      <c r="G17" s="2" t="s">
        <v>8</v>
      </c>
      <c r="H17" s="10">
        <v>44529</v>
      </c>
      <c r="I17" s="2" t="s">
        <v>9</v>
      </c>
      <c r="J17" s="4">
        <v>45920</v>
      </c>
      <c r="K17" s="2" t="s">
        <v>10</v>
      </c>
      <c r="L17" s="4">
        <v>45980</v>
      </c>
      <c r="M17" s="2" t="s">
        <v>10</v>
      </c>
    </row>
    <row r="18" spans="2:13" s="19" customFormat="1" ht="16.5" customHeight="1" x14ac:dyDescent="0.2">
      <c r="B18" s="17" t="s">
        <v>25</v>
      </c>
      <c r="C18" s="18">
        <f>SUM(C5:C17)</f>
        <v>4123510</v>
      </c>
      <c r="F18" s="16"/>
    </row>
    <row r="19" spans="2:13" x14ac:dyDescent="0.2">
      <c r="B19" s="13" t="s">
        <v>37</v>
      </c>
      <c r="C19" s="13"/>
      <c r="D19" s="13"/>
      <c r="E19" s="13"/>
      <c r="F19" s="15"/>
      <c r="G19" s="13"/>
      <c r="H19" s="13"/>
    </row>
  </sheetData>
  <mergeCells count="20">
    <mergeCell ref="J6:J8"/>
    <mergeCell ref="K6:K8"/>
    <mergeCell ref="L6:L8"/>
    <mergeCell ref="M6:M8"/>
    <mergeCell ref="D6:D8"/>
    <mergeCell ref="E6:E8"/>
    <mergeCell ref="G6:G8"/>
    <mergeCell ref="H6:H8"/>
    <mergeCell ref="I6:I8"/>
    <mergeCell ref="F6:F8"/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F9ACA578-0198-4B65-B504-327E5CFF59F4}"/>
    <hyperlink ref="F9" r:id="rId2" xr:uid="{B988466E-E9E8-49F8-B123-25DB76572282}"/>
    <hyperlink ref="F10" r:id="rId3" xr:uid="{785DEFC4-1098-45D7-8BE3-210DB6D6A50A}"/>
    <hyperlink ref="F11" r:id="rId4" xr:uid="{A391EE1E-614B-4843-8EAE-5BCFC706BCBA}"/>
    <hyperlink ref="F12" r:id="rId5" xr:uid="{344FA887-4D71-42EE-876E-3E7D34EAA86B}"/>
    <hyperlink ref="F13" r:id="rId6" xr:uid="{DE6D6684-DB2E-487D-B1AA-89FD7E143A50}"/>
    <hyperlink ref="F14" r:id="rId7" xr:uid="{29A84033-36AA-4F2A-8D30-BFDB78B58AFB}"/>
    <hyperlink ref="F15" r:id="rId8" xr:uid="{F119222D-0B12-4F87-94D3-37836B271CE9}"/>
    <hyperlink ref="F16" r:id="rId9" xr:uid="{79AABBE2-EAE8-43EF-A24B-C34CC41B1BBD}"/>
    <hyperlink ref="F17" r:id="rId10" xr:uid="{A24007E2-1D35-4CE7-8E07-BA1F33701000}"/>
    <hyperlink ref="F6:F8" r:id="rId11" display="Execução - Transferegov" xr:uid="{77F1683A-B75F-4ABB-A61A-F46F7162F12D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6" orientation="landscape" r:id="rId12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197A6CB-57DF-443E-8BD3-E885E2BB618F}"/>
</file>

<file path=customXml/itemProps2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5CB344-E543-4024-BEAA-595FACF7A8FA}">
  <ds:schemaRefs>
    <ds:schemaRef ds:uri="http://purl.org/dc/terms/"/>
    <ds:schemaRef ds:uri="dfe9784c-58ab-490f-8280-38a1b15a4556"/>
    <ds:schemaRef ds:uri="51dc639e-eb91-41c6-b529-55cb56a213bc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2021</vt:lpstr>
      <vt:lpstr>'2021'!Area_de_impressao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2025-08-14T17:37:36Z</cp:lastPrinted>
  <dcterms:created xsi:type="dcterms:W3CDTF">2023-08-30T19:46:27Z</dcterms:created>
  <dcterms:modified xsi:type="dcterms:W3CDTF">2025-08-14T17:39:17Z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